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transparencia\"/>
    </mc:Choice>
  </mc:AlternateContent>
  <bookViews>
    <workbookView xWindow="0" yWindow="0" windowWidth="20490" windowHeight="7650" tabRatio="558"/>
  </bookViews>
  <sheets>
    <sheet name="Plantilla Ejecución " sheetId="3" r:id="rId1"/>
  </sheets>
  <definedNames>
    <definedName name="_xlnm.Print_Area" localSheetId="0">'Plantilla Ejecución '!$A$1:$Y$111</definedName>
  </definedNames>
  <calcPr calcId="162913"/>
</workbook>
</file>

<file path=xl/calcChain.xml><?xml version="1.0" encoding="utf-8"?>
<calcChain xmlns="http://schemas.openxmlformats.org/spreadsheetml/2006/main">
  <c r="B23" i="3" l="1"/>
  <c r="B19" i="3"/>
  <c r="B15" i="3"/>
  <c r="B16" i="3"/>
  <c r="B17" i="3"/>
  <c r="B18" i="3"/>
  <c r="B20" i="3"/>
  <c r="B21" i="3"/>
  <c r="B22" i="3"/>
  <c r="B24" i="3"/>
  <c r="B25" i="3"/>
  <c r="B26" i="3"/>
  <c r="B27" i="3"/>
  <c r="B29" i="3"/>
  <c r="B30" i="3"/>
  <c r="B31" i="3"/>
  <c r="B33" i="3"/>
  <c r="B34" i="3"/>
  <c r="B35" i="3"/>
  <c r="B36" i="3"/>
  <c r="B37" i="3"/>
  <c r="B38" i="3"/>
  <c r="B39" i="3"/>
  <c r="B40" i="3"/>
  <c r="B41" i="3"/>
  <c r="B42" i="3"/>
  <c r="B43" i="3"/>
  <c r="B44" i="3"/>
  <c r="B45" i="3"/>
  <c r="B46" i="3"/>
  <c r="B47" i="3"/>
  <c r="B48" i="3"/>
  <c r="B49" i="3"/>
  <c r="B50" i="3"/>
  <c r="B51" i="3"/>
  <c r="B52" i="3"/>
  <c r="B53" i="3"/>
  <c r="B54" i="3"/>
  <c r="B55" i="3"/>
  <c r="B56" i="3"/>
  <c r="B57" i="3"/>
  <c r="B58" i="3"/>
  <c r="B59" i="3"/>
  <c r="B60" i="3"/>
  <c r="B61" i="3"/>
  <c r="B62" i="3"/>
  <c r="B63" i="3"/>
  <c r="B64" i="3"/>
  <c r="B65" i="3"/>
  <c r="B66" i="3"/>
  <c r="B67" i="3"/>
  <c r="B68" i="3"/>
  <c r="B69" i="3"/>
  <c r="B70" i="3"/>
  <c r="B71" i="3"/>
  <c r="B72" i="3"/>
  <c r="B73" i="3"/>
  <c r="B74" i="3"/>
  <c r="B75" i="3"/>
  <c r="B14" i="3"/>
  <c r="B13" i="3"/>
  <c r="J87" i="3"/>
  <c r="K87" i="3"/>
  <c r="L87" i="3"/>
  <c r="M87" i="3"/>
  <c r="N87" i="3"/>
  <c r="H87" i="3"/>
  <c r="I87" i="3"/>
  <c r="E87" i="3"/>
  <c r="F87" i="3"/>
  <c r="G87" i="3"/>
  <c r="D87" i="3"/>
  <c r="C87" i="3"/>
  <c r="C76" i="3"/>
  <c r="C89" i="3" s="1"/>
  <c r="N76" i="3" l="1"/>
  <c r="N89" i="3" s="1"/>
  <c r="D76" i="3" l="1"/>
  <c r="E76" i="3"/>
  <c r="E89" i="3" s="1"/>
  <c r="F76" i="3"/>
  <c r="G76" i="3"/>
  <c r="G89" i="3" s="1"/>
  <c r="H76" i="3"/>
  <c r="H89" i="3" s="1"/>
  <c r="I76" i="3"/>
  <c r="I89" i="3" s="1"/>
  <c r="J76" i="3"/>
  <c r="J89" i="3" s="1"/>
  <c r="K76" i="3"/>
  <c r="K89" i="3" s="1"/>
  <c r="L76" i="3"/>
  <c r="L89" i="3" s="1"/>
  <c r="M76" i="3"/>
  <c r="M89" i="3" s="1"/>
  <c r="F89" i="3" l="1"/>
  <c r="B76" i="3"/>
  <c r="D89" i="3"/>
  <c r="R11" i="3"/>
  <c r="S11" i="3" s="1"/>
  <c r="T11" i="3" s="1"/>
  <c r="U11" i="3" s="1"/>
  <c r="V11" i="3" s="1"/>
  <c r="W11" i="3" s="1"/>
  <c r="B89" i="3" l="1"/>
  <c r="X10" i="3"/>
</calcChain>
</file>

<file path=xl/sharedStrings.xml><?xml version="1.0" encoding="utf-8"?>
<sst xmlns="http://schemas.openxmlformats.org/spreadsheetml/2006/main" count="108" uniqueCount="107">
  <si>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</si>
  <si>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</si>
  <si>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</si>
  <si>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</si>
  <si>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</si>
  <si>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</si>
  <si>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</si>
  <si>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</si>
  <si>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</si>
  <si>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</si>
  <si>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</si>
  <si>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</si>
  <si>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</si>
  <si>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</si>
  <si>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</si>
  <si>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</si>
  <si>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</si>
  <si>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</si>
  <si>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</si>
  <si>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</si>
  <si>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</si>
  <si>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</si>
  <si>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</si>
  <si>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</si>
  <si>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</si>
  <si>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</si>
  <si>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</si>
  <si>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</si>
  <si>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</si>
  <si>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</si>
  <si>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</si>
  <si>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</si>
  <si>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</si>
  <si>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</si>
  <si>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</si>
  <si>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</si>
  <si>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</si>
  <si>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</si>
  <si>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</si>
  <si>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</si>
  <si>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</si>
  <si>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</si>
  <si>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</si>
  <si>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</si>
  <si>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</si>
  <si>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</si>
  <si>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</si>
  <si>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</si>
  <si>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</si>
  <si>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</si>
  <si>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</si>
  <si>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</si>
  <si>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</si>
  <si>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</si>
  <si>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</si>
  <si>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</si>
  <si>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</si>
  <si>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</si>
  <si>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</si>
  <si>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</si>
  <si>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</si>
  <si>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</si>
  <si>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</si>
  <si>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</si>
  <si>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</si>
  <si>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</si>
  <si>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</si>
  <si>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</si>
  <si>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</si>
  <si>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</si>
  <si>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</si>
  <si>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</si>
  <si>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</si>
  <si>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</si>
  <si>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</si>
  <si>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</si>
  <si>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</si>
  <si>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</si>
  <si>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</si>
  <si>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</si>
  <si>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</si>
  <si>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</si>
  <si>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</si>
  <si>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</si>
  <si>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</si>
  <si>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</si>
  <si>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</si>
  <si>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</si>
  <si>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</si>
  <si>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</si>
  <si>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</si>
  <si>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>Notas:</t>
  </si>
  <si>
    <t xml:space="preserve">3. Se presenta la clasificación objetal del gasto al nivel de cuenta. </t>
  </si>
  <si>
    <t xml:space="preserve">1. Gasto devengado. </t>
  </si>
  <si>
    <t xml:space="preserve">2. Se presenta el gasto por mes; cada mes se debe actualizar el gasto devengado de los meses anteriores. </t>
  </si>
  <si>
    <t>4. Fecha de imputación: último día del mes analizado</t>
  </si>
  <si>
    <t>5. Fecha de registro: el día 10 del mes siguiente al mes analizado</t>
  </si>
  <si>
    <t xml:space="preserve">Total </t>
  </si>
  <si>
    <t>Fuente: 10</t>
  </si>
  <si>
    <t xml:space="preserve">GOBIERNO DE LA </t>
  </si>
  <si>
    <t>REPÚBLICA DOMINICANA</t>
  </si>
  <si>
    <t>DEFENSA CIVIL DOMINICANA</t>
  </si>
  <si>
    <t>Lic. REYNALDO JAVIER</t>
  </si>
  <si>
    <t xml:space="preserve">ENCARGADO DEL DEPARTAMENTO DE CONTABILIDAD </t>
  </si>
  <si>
    <t xml:space="preserve">Ejecución de Gastos y Aplicaciones Financieras </t>
  </si>
  <si>
    <t>Fecha de registro: hasta el [31] de [JULIO] del [2021]</t>
  </si>
  <si>
    <t>Fecha de imputación: hasta el [01] de [JULIO] del [2021]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</si>
</sst>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6"/>
      <color rgb="FF1F3864"/>
      <name val="Arial"/>
      <family val="2"/>
    </font>
    <font>
      <b/>
      <sz val="16"/>
      <color rgb="FF1F3864"/>
      <name val="Bell MT"/>
      <family val="1"/>
    </font>
    <font>
      <b/>
      <sz val="16"/>
      <color theme="1"/>
      <name val="Arial"/>
      <family val="2"/>
    </font>
    <font>
      <sz val="16"/>
      <color theme="1"/>
      <name val="Arial"/>
      <family val="2"/>
    </font>
    <font>
      <b/>
      <sz val="16"/>
      <color rgb="FFF60000"/>
      <name val="Arial"/>
      <family val="2"/>
    </font>
    <font>
      <sz val="10"/>
      <name val="Arial"/>
      <family val="2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399975585192419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7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0" fillId="0" borderId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</cellStyleXfs>
  <cellXfs count="43">
    <xf numFmtId="0" fontId="0" fillId="0" borderId="0" xfId="0"/>
    <xf numFmtId="43" fontId="0" fillId="0" borderId="0" xfId="1" applyFont="1"/>
    <xf numFmtId="9" fontId="0" fillId="0" borderId="0" xfId="2" applyFont="1"/>
    <xf numFmtId="43" fontId="0" fillId="0" borderId="0" xfId="0" applyNumberFormat="1"/>
    <xf numFmtId="4" fontId="1" fillId="0" borderId="0" xfId="0" applyNumberFormat="1" applyFont="1" applyBorder="1" applyAlignment="1">
      <alignment horizontal="center" vertical="center" wrapText="1"/>
    </xf>
    <xf numFmtId="4" fontId="0" fillId="0" borderId="0" xfId="0" applyNumberFormat="1"/>
    <xf numFmtId="4" fontId="0" fillId="0" borderId="0" xfId="0" applyNumberFormat="1" applyAlignment="1">
      <alignment wrapText="1"/>
    </xf>
    <xf numFmtId="4" fontId="3" fillId="3" borderId="0" xfId="0" applyNumberFormat="1" applyFont="1" applyFill="1" applyBorder="1" applyAlignment="1">
      <alignment vertical="center" wrapText="1"/>
    </xf>
    <xf numFmtId="4" fontId="3" fillId="3" borderId="0" xfId="0" applyNumberFormat="1" applyFont="1" applyFill="1" applyBorder="1" applyAlignment="1">
      <alignment horizontal="center" vertical="center" wrapText="1"/>
    </xf>
    <xf numFmtId="4" fontId="3" fillId="3" borderId="2" xfId="0" applyNumberFormat="1" applyFont="1" applyFill="1" applyBorder="1" applyAlignment="1">
      <alignment horizontal="left" vertical="center" wrapText="1"/>
    </xf>
    <xf numFmtId="4" fontId="4" fillId="0" borderId="0" xfId="0" applyNumberFormat="1" applyFont="1"/>
    <xf numFmtId="4" fontId="4" fillId="0" borderId="0" xfId="0" applyNumberFormat="1" applyFont="1" applyAlignment="1">
      <alignment horizontal="center"/>
    </xf>
    <xf numFmtId="4" fontId="4" fillId="0" borderId="0" xfId="0" applyNumberFormat="1" applyFont="1" applyAlignment="1">
      <alignment wrapText="1"/>
    </xf>
    <xf numFmtId="4" fontId="3" fillId="0" borderId="1" xfId="0" applyNumberFormat="1" applyFont="1" applyBorder="1" applyAlignment="1">
      <alignment horizontal="left" vertical="center" wrapText="1"/>
    </xf>
    <xf numFmtId="4" fontId="3" fillId="0" borderId="1" xfId="1" applyNumberFormat="1" applyFont="1" applyBorder="1" applyAlignment="1">
      <alignment horizontal="left" vertical="center" wrapText="1"/>
    </xf>
    <xf numFmtId="4" fontId="3" fillId="0" borderId="0" xfId="0" applyNumberFormat="1" applyFont="1" applyAlignment="1">
      <alignment horizontal="left" vertical="center" wrapText="1"/>
    </xf>
    <xf numFmtId="4" fontId="4" fillId="0" borderId="0" xfId="1" applyNumberFormat="1" applyFont="1"/>
    <xf numFmtId="4" fontId="3" fillId="0" borderId="0" xfId="1" applyNumberFormat="1" applyFont="1" applyAlignment="1">
      <alignment vertical="center" wrapText="1"/>
    </xf>
    <xf numFmtId="4" fontId="4" fillId="0" borderId="0" xfId="1" applyNumberFormat="1" applyFont="1" applyAlignment="1">
      <alignment wrapText="1"/>
    </xf>
    <xf numFmtId="4" fontId="4" fillId="0" borderId="0" xfId="0" applyNumberFormat="1" applyFont="1" applyAlignment="1">
      <alignment horizontal="left" vertical="center" wrapText="1" indent="2"/>
    </xf>
    <xf numFmtId="4" fontId="4" fillId="0" borderId="0" xfId="1" applyNumberFormat="1" applyFont="1" applyAlignment="1">
      <alignment vertical="center" wrapText="1"/>
    </xf>
    <xf numFmtId="4" fontId="4" fillId="0" borderId="0" xfId="0" applyNumberFormat="1" applyFont="1" applyAlignment="1">
      <alignment vertical="center" wrapText="1"/>
    </xf>
    <xf numFmtId="4" fontId="4" fillId="0" borderId="0" xfId="0" applyNumberFormat="1" applyFont="1" applyAlignment="1">
      <alignment vertical="center"/>
    </xf>
    <xf numFmtId="4" fontId="4" fillId="0" borderId="0" xfId="0" applyNumberFormat="1" applyFont="1" applyAlignment="1">
      <alignment horizontal="right" vertical="center"/>
    </xf>
    <xf numFmtId="4" fontId="3" fillId="0" borderId="0" xfId="0" applyNumberFormat="1" applyFont="1" applyAlignment="1">
      <alignment vertical="center" wrapText="1"/>
    </xf>
    <xf numFmtId="4" fontId="3" fillId="2" borderId="2" xfId="0" applyNumberFormat="1" applyFont="1" applyFill="1" applyBorder="1" applyAlignment="1">
      <alignment horizontal="left" vertical="center" wrapText="1"/>
    </xf>
    <xf numFmtId="4" fontId="3" fillId="2" borderId="2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Alignment="1">
      <alignment horizontal="left" vertical="center" wrapText="1"/>
    </xf>
    <xf numFmtId="4" fontId="3" fillId="0" borderId="1" xfId="0" applyNumberFormat="1" applyFont="1" applyBorder="1" applyAlignment="1">
      <alignment vertical="center" wrapText="1"/>
    </xf>
    <xf numFmtId="0" fontId="3" fillId="0" borderId="0" xfId="0" applyFont="1"/>
    <xf numFmtId="0" fontId="4" fillId="0" borderId="0" xfId="0" applyFont="1" applyAlignment="1">
      <alignment horizontal="left"/>
    </xf>
    <xf numFmtId="4" fontId="3" fillId="0" borderId="0" xfId="0" applyNumberFormat="1" applyFont="1" applyAlignment="1"/>
    <xf numFmtId="4" fontId="8" fillId="0" borderId="0" xfId="0" applyNumberFormat="1" applyFont="1" applyAlignment="1">
      <alignment horizontal="center"/>
    </xf>
    <xf numFmtId="4" fontId="3" fillId="4" borderId="0" xfId="0" applyNumberFormat="1" applyFont="1" applyFill="1"/>
    <xf numFmtId="4" fontId="4" fillId="0" borderId="0" xfId="1" applyNumberFormat="1" applyFont="1" applyAlignment="1">
      <alignment vertical="center"/>
    </xf>
    <xf numFmtId="4" fontId="3" fillId="0" borderId="0" xfId="0" applyNumberFormat="1" applyFont="1"/>
    <xf numFmtId="4" fontId="8" fillId="0" borderId="0" xfId="0" applyNumberFormat="1" applyFont="1" applyAlignment="1">
      <alignment horizontal="center"/>
    </xf>
    <xf numFmtId="4" fontId="1" fillId="0" borderId="0" xfId="0" applyNumberFormat="1" applyFont="1" applyBorder="1" applyAlignment="1">
      <alignment horizontal="center" vertical="center" wrapText="1"/>
    </xf>
    <xf numFmtId="4" fontId="7" fillId="0" borderId="0" xfId="0" applyNumberFormat="1" applyFont="1" applyBorder="1" applyAlignment="1">
      <alignment horizontal="center" vertical="center" wrapText="1"/>
    </xf>
    <xf numFmtId="4" fontId="7" fillId="0" borderId="0" xfId="0" applyNumberFormat="1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</cellXfs>
  <cellStyles count="7">
    <cellStyle name="Millares" xfId="1" builtinId="3"/>
    <cellStyle name="Millares 2" xfId="4"/>
    <cellStyle name="Millares 2 2" xfId="5"/>
    <cellStyle name="Normal" xfId="0" builtinId="0"/>
    <cellStyle name="Normal 2" xfId="6"/>
    <cellStyle name="Normal 2 2" xfId="3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1170781</xdr:colOff>
      <xdr:row>0</xdr:row>
      <xdr:rowOff>59530</xdr:rowOff>
    </xdr:from>
    <xdr:to>
      <xdr:col>6</xdr:col>
      <xdr:colOff>1218405</xdr:colOff>
      <xdr:row>3</xdr:row>
      <xdr:rowOff>96041</xdr:rowOff>
    </xdr:to>
    <xdr:pic>
      <xdr:nvPicPr>
        <xdr:cNvPr id="4" name="3 Imagen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7452" t="16424" r="36612" b="40210"/>
        <a:stretch/>
      </xdr:blipFill>
      <xdr:spPr bwMode="auto">
        <a:xfrm>
          <a:off x="7937500" y="456405"/>
          <a:ext cx="1476374" cy="949324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4</xdr:col>
      <xdr:colOff>992189</xdr:colOff>
      <xdr:row>5</xdr:row>
      <xdr:rowOff>19843</xdr:rowOff>
    </xdr:from>
    <xdr:to>
      <xdr:col>7</xdr:col>
      <xdr:colOff>976314</xdr:colOff>
      <xdr:row>5</xdr:row>
      <xdr:rowOff>83343</xdr:rowOff>
    </xdr:to>
    <xdr:sp macro="" textlink="">
      <xdr:nvSpPr>
        <xdr:cNvPr id="7" name="Conector recto 5"/>
        <xdr:cNvSpPr>
          <a:spLocks noChangeShapeType="1"/>
        </xdr:cNvSpPr>
      </xdr:nvSpPr>
      <xdr:spPr bwMode="auto">
        <a:xfrm>
          <a:off x="6548439" y="2282031"/>
          <a:ext cx="3873500" cy="63500"/>
        </a:xfrm>
        <a:prstGeom prst="line">
          <a:avLst/>
        </a:prstGeom>
        <a:noFill/>
        <a:ln w="19050">
          <a:solidFill>
            <a:srgbClr val="F6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Y127"/>
  <sheetViews>
    <sheetView showGridLines="0" tabSelected="1" view="pageBreakPreview" zoomScale="48" zoomScaleNormal="48" zoomScaleSheetLayoutView="48" workbookViewId="0">
      <selection activeCell="G80" sqref="G80"/>
    </sheetView>
  </sheetViews>
  <sheetFormatPr baseColWidth="10" defaultColWidth="9.140625" defaultRowHeight="15" x14ac:dyDescent="0.25"/>
  <cols>
    <col min="1" max="1" width="38.7109375" style="5" customWidth="1"/>
    <col min="2" max="2" width="15.85546875" style="5" bestFit="1" customWidth="1"/>
    <col min="3" max="3" width="17" style="5" bestFit="1" customWidth="1"/>
    <col min="4" max="4" width="17.7109375" style="5" bestFit="1" customWidth="1"/>
    <col min="5" max="5" width="18.28515625" style="5" bestFit="1" customWidth="1"/>
    <col min="6" max="6" width="21.5703125" style="5" customWidth="1"/>
    <col min="7" max="7" width="18.7109375" style="5" customWidth="1"/>
    <col min="8" max="8" width="17.28515625" style="5" bestFit="1" customWidth="1"/>
    <col min="9" max="9" width="17.5703125" style="5" bestFit="1" customWidth="1"/>
    <col min="10" max="10" width="18" style="5" bestFit="1" customWidth="1"/>
    <col min="11" max="11" width="17.7109375" style="5" bestFit="1" customWidth="1"/>
    <col min="12" max="12" width="18.7109375" style="6" customWidth="1"/>
    <col min="13" max="13" width="13.85546875" style="5" customWidth="1"/>
    <col min="14" max="14" width="15.140625" style="5" customWidth="1"/>
    <col min="15" max="15" width="0.140625" hidden="1" customWidth="1"/>
    <col min="16" max="18" width="6" hidden="1" customWidth="1"/>
    <col min="19" max="19" width="4.85546875" hidden="1" customWidth="1"/>
    <col min="20" max="23" width="6" hidden="1" customWidth="1"/>
    <col min="24" max="25" width="7" hidden="1" customWidth="1"/>
  </cols>
  <sheetData>
    <row r="2" spans="1:25" ht="18.75" customHeight="1" x14ac:dyDescent="0.25">
      <c r="B2" s="4"/>
      <c r="C2" s="4"/>
      <c r="D2" s="37"/>
      <c r="E2" s="37"/>
      <c r="F2" s="37"/>
      <c r="G2" s="37"/>
      <c r="H2" s="37"/>
      <c r="I2" s="4"/>
      <c r="J2" s="4"/>
      <c r="K2" s="4"/>
      <c r="L2" s="4"/>
      <c r="M2" s="4"/>
      <c r="N2" s="4"/>
    </row>
    <row r="3" spans="1:25" ht="37.5" customHeight="1" x14ac:dyDescent="0.25">
      <c r="B3" s="4"/>
      <c r="C3" s="4"/>
      <c r="D3" s="37"/>
      <c r="E3" s="37"/>
      <c r="F3" s="37"/>
      <c r="G3" s="37"/>
      <c r="H3" s="37"/>
      <c r="I3" s="4"/>
      <c r="J3" s="4"/>
      <c r="K3" s="4"/>
      <c r="L3" s="4"/>
      <c r="M3" s="4"/>
      <c r="N3" s="4"/>
    </row>
    <row r="4" spans="1:25" ht="37.5" customHeight="1" x14ac:dyDescent="0.25">
      <c r="A4" s="40" t="s">
        <v>99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</row>
    <row r="5" spans="1:25" ht="18.75" customHeight="1" x14ac:dyDescent="0.25">
      <c r="A5" s="41" t="s">
        <v>100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</row>
    <row r="6" spans="1:25" ht="20.25" x14ac:dyDescent="0.25">
      <c r="A6" s="42" t="s">
        <v>101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</row>
    <row r="7" spans="1:25" ht="9.75" customHeight="1" x14ac:dyDescent="0.25">
      <c r="B7" s="4"/>
      <c r="C7" s="4"/>
      <c r="D7" s="37"/>
      <c r="E7" s="37"/>
      <c r="F7" s="37"/>
      <c r="G7" s="37"/>
      <c r="H7" s="37"/>
      <c r="I7" s="4"/>
      <c r="J7" s="4"/>
      <c r="K7" s="4"/>
      <c r="L7" s="4"/>
      <c r="M7" s="4"/>
      <c r="N7" s="4"/>
    </row>
    <row r="8" spans="1:25" ht="20.25" x14ac:dyDescent="0.25">
      <c r="A8" s="38" t="s">
        <v>104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</row>
    <row r="9" spans="1:25" ht="20.25" x14ac:dyDescent="0.3">
      <c r="A9" s="39" t="s">
        <v>36</v>
      </c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</row>
    <row r="10" spans="1:25" ht="15.75" x14ac:dyDescent="0.25">
      <c r="A10" s="7" t="s">
        <v>0</v>
      </c>
      <c r="B10" s="8" t="s">
        <v>97</v>
      </c>
      <c r="C10" s="8" t="s">
        <v>79</v>
      </c>
      <c r="D10" s="8" t="s">
        <v>80</v>
      </c>
      <c r="E10" s="8" t="s">
        <v>81</v>
      </c>
      <c r="F10" s="8" t="s">
        <v>82</v>
      </c>
      <c r="G10" s="8" t="s">
        <v>83</v>
      </c>
      <c r="H10" s="8" t="s">
        <v>84</v>
      </c>
      <c r="I10" s="8" t="s">
        <v>85</v>
      </c>
      <c r="J10" s="8" t="s">
        <v>86</v>
      </c>
      <c r="K10" s="8" t="s">
        <v>87</v>
      </c>
      <c r="L10" s="8" t="s">
        <v>88</v>
      </c>
      <c r="M10" s="8" t="s">
        <v>89</v>
      </c>
      <c r="N10" s="8" t="s">
        <v>90</v>
      </c>
      <c r="X10" s="3">
        <f>SUM(P11:X11)</f>
        <v>11.029108875781253</v>
      </c>
      <c r="Y10" s="3"/>
    </row>
    <row r="11" spans="1:25" ht="15.75" x14ac:dyDescent="0.25">
      <c r="A11" s="13" t="s">
        <v>1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P11" s="1">
        <v>1</v>
      </c>
      <c r="Q11" s="1">
        <v>1.05</v>
      </c>
      <c r="R11" s="1">
        <f t="shared" ref="R11:W11" si="0">+Q11*1.05</f>
        <v>1.1025</v>
      </c>
      <c r="S11" s="1">
        <f t="shared" si="0"/>
        <v>1.1576250000000001</v>
      </c>
      <c r="T11" s="1">
        <f t="shared" si="0"/>
        <v>1.2155062500000002</v>
      </c>
      <c r="U11" s="1">
        <f t="shared" si="0"/>
        <v>1.2762815625000004</v>
      </c>
      <c r="V11" s="1">
        <f t="shared" si="0"/>
        <v>1.3400956406250004</v>
      </c>
      <c r="W11" s="1">
        <f t="shared" si="0"/>
        <v>1.4071004226562505</v>
      </c>
      <c r="X11" s="1">
        <v>1.48</v>
      </c>
      <c r="Y11" s="1"/>
    </row>
    <row r="12" spans="1:25" ht="35.25" customHeight="1" x14ac:dyDescent="0.25">
      <c r="A12" s="15" t="s">
        <v>2</v>
      </c>
      <c r="B12" s="16"/>
      <c r="C12" s="17"/>
      <c r="D12" s="16"/>
      <c r="E12" s="16"/>
      <c r="F12" s="16"/>
      <c r="G12" s="16"/>
      <c r="H12" s="16"/>
      <c r="I12" s="16"/>
      <c r="J12" s="16"/>
      <c r="K12" s="16"/>
      <c r="L12" s="18"/>
      <c r="M12" s="16"/>
      <c r="N12" s="16"/>
      <c r="P12" s="2"/>
    </row>
    <row r="13" spans="1:25" ht="17.25" customHeight="1" x14ac:dyDescent="0.25">
      <c r="A13" s="19" t="s">
        <v>3</v>
      </c>
      <c r="B13" s="16">
        <f>+SUM(C13:N13)</f>
        <v>55187941.260000005</v>
      </c>
      <c r="C13" s="10">
        <v>4594249.4800000004</v>
      </c>
      <c r="D13" s="20">
        <v>9865556.6500000004</v>
      </c>
      <c r="E13" s="16">
        <v>8365228.0499999998</v>
      </c>
      <c r="F13" s="16">
        <v>7567976.75</v>
      </c>
      <c r="G13" s="16">
        <v>6998889.6299999999</v>
      </c>
      <c r="H13" s="16">
        <v>8871845.4700000007</v>
      </c>
      <c r="I13" s="16">
        <v>8924195.2300000004</v>
      </c>
      <c r="J13" s="10"/>
      <c r="K13" s="16"/>
      <c r="L13" s="18"/>
      <c r="M13" s="16"/>
      <c r="N13" s="16"/>
    </row>
    <row r="14" spans="1:25" ht="18.75" customHeight="1" x14ac:dyDescent="0.25">
      <c r="A14" s="19" t="s">
        <v>4</v>
      </c>
      <c r="B14" s="16">
        <f>+SUM(C14:N14)</f>
        <v>5551292.5</v>
      </c>
      <c r="C14" s="10">
        <v>782235</v>
      </c>
      <c r="D14" s="21">
        <v>782235</v>
      </c>
      <c r="E14" s="10">
        <v>802235</v>
      </c>
      <c r="F14" s="10">
        <v>879235</v>
      </c>
      <c r="G14" s="10">
        <v>745117.5</v>
      </c>
      <c r="H14" s="10">
        <v>754617.5</v>
      </c>
      <c r="I14" s="16">
        <v>805617.5</v>
      </c>
      <c r="J14" s="10"/>
      <c r="K14" s="10"/>
      <c r="L14" s="12"/>
      <c r="M14" s="10"/>
      <c r="N14" s="10"/>
    </row>
    <row r="15" spans="1:25" ht="30" x14ac:dyDescent="0.25">
      <c r="A15" s="19" t="s">
        <v>37</v>
      </c>
      <c r="B15" s="16">
        <f t="shared" ref="B15:B76" si="1">+SUM(C15:N15)</f>
        <v>0</v>
      </c>
      <c r="C15" s="10"/>
      <c r="D15" s="21"/>
      <c r="E15" s="10"/>
      <c r="F15" s="10"/>
      <c r="G15" s="10"/>
      <c r="H15" s="10"/>
      <c r="I15" s="10"/>
      <c r="J15" s="10"/>
      <c r="K15" s="10"/>
      <c r="L15" s="12"/>
      <c r="M15" s="10"/>
      <c r="N15" s="10"/>
    </row>
    <row r="16" spans="1:25" ht="30" x14ac:dyDescent="0.25">
      <c r="A16" s="19" t="s">
        <v>5</v>
      </c>
      <c r="B16" s="16">
        <f t="shared" si="1"/>
        <v>0</v>
      </c>
      <c r="C16" s="10"/>
      <c r="D16" s="21"/>
      <c r="E16" s="10"/>
      <c r="F16" s="10"/>
      <c r="G16" s="10"/>
      <c r="H16" s="10"/>
      <c r="I16" s="10"/>
      <c r="J16" s="10"/>
      <c r="K16" s="10"/>
      <c r="L16" s="12"/>
      <c r="M16" s="10"/>
      <c r="N16" s="10"/>
    </row>
    <row r="17" spans="1:14" ht="30" x14ac:dyDescent="0.25">
      <c r="A17" s="19" t="s">
        <v>6</v>
      </c>
      <c r="B17" s="16">
        <f t="shared" si="1"/>
        <v>7797124.5800000001</v>
      </c>
      <c r="C17" s="10">
        <v>698885.18</v>
      </c>
      <c r="D17" s="12">
        <v>1467035.11</v>
      </c>
      <c r="E17" s="22">
        <v>1041445.81</v>
      </c>
      <c r="F17" s="22">
        <v>1173946</v>
      </c>
      <c r="G17" s="22">
        <v>1076106.99</v>
      </c>
      <c r="H17" s="22">
        <v>1062809.43</v>
      </c>
      <c r="I17" s="22">
        <v>1276896.06</v>
      </c>
      <c r="J17" s="23"/>
      <c r="K17" s="22"/>
      <c r="L17" s="21"/>
      <c r="M17" s="22"/>
      <c r="N17" s="22"/>
    </row>
    <row r="18" spans="1:14" ht="31.5" x14ac:dyDescent="0.25">
      <c r="A18" s="15" t="s">
        <v>7</v>
      </c>
      <c r="B18" s="16">
        <f t="shared" si="1"/>
        <v>0</v>
      </c>
      <c r="C18" s="10"/>
      <c r="D18" s="24"/>
      <c r="E18" s="10"/>
      <c r="F18" s="10"/>
      <c r="G18" s="10"/>
      <c r="H18" s="10"/>
      <c r="I18" s="10"/>
      <c r="J18" s="10"/>
      <c r="K18" s="10"/>
      <c r="L18" s="12"/>
      <c r="M18" s="10"/>
      <c r="N18" s="10"/>
    </row>
    <row r="19" spans="1:14" ht="15.75" x14ac:dyDescent="0.25">
      <c r="A19" s="19" t="s">
        <v>8</v>
      </c>
      <c r="B19" s="16">
        <f t="shared" si="1"/>
        <v>9029528.8500000015</v>
      </c>
      <c r="C19" s="10"/>
      <c r="D19" s="21">
        <v>2637792.7799999998</v>
      </c>
      <c r="E19" s="10">
        <v>1115411.43</v>
      </c>
      <c r="F19" s="10">
        <v>1111811.29</v>
      </c>
      <c r="G19" s="10">
        <v>1194819.81</v>
      </c>
      <c r="H19" s="10">
        <v>513948.37</v>
      </c>
      <c r="I19" s="10">
        <v>2455745.17</v>
      </c>
      <c r="J19" s="10"/>
      <c r="K19" s="10"/>
      <c r="L19" s="12"/>
      <c r="M19" s="10"/>
      <c r="N19" s="10"/>
    </row>
    <row r="20" spans="1:14" ht="30" x14ac:dyDescent="0.25">
      <c r="A20" s="19" t="s">
        <v>9</v>
      </c>
      <c r="B20" s="16">
        <f t="shared" si="1"/>
        <v>0</v>
      </c>
      <c r="C20" s="10"/>
      <c r="D20" s="21"/>
      <c r="E20" s="10"/>
      <c r="F20" s="10"/>
      <c r="G20" s="10"/>
      <c r="H20" s="10"/>
      <c r="I20" s="10"/>
      <c r="J20" s="10"/>
      <c r="K20" s="10"/>
      <c r="L20" s="12"/>
      <c r="M20" s="10"/>
      <c r="N20" s="10"/>
    </row>
    <row r="21" spans="1:14" ht="15.75" x14ac:dyDescent="0.25">
      <c r="A21" s="19" t="s">
        <v>10</v>
      </c>
      <c r="B21" s="16">
        <f t="shared" si="1"/>
        <v>811539.2</v>
      </c>
      <c r="C21" s="10"/>
      <c r="D21" s="21"/>
      <c r="E21" s="10"/>
      <c r="F21" s="10">
        <v>797600</v>
      </c>
      <c r="G21" s="10"/>
      <c r="H21" s="10">
        <v>13939.2</v>
      </c>
      <c r="I21" s="10"/>
      <c r="J21" s="10"/>
      <c r="K21" s="10"/>
      <c r="L21" s="10"/>
      <c r="M21" s="10"/>
      <c r="N21" s="10"/>
    </row>
    <row r="22" spans="1:14" ht="35.25" customHeight="1" x14ac:dyDescent="0.25">
      <c r="A22" s="19" t="s">
        <v>11</v>
      </c>
      <c r="B22" s="16">
        <f t="shared" si="1"/>
        <v>3260.21</v>
      </c>
      <c r="C22" s="10"/>
      <c r="D22" s="21"/>
      <c r="E22" s="10"/>
      <c r="F22" s="10"/>
      <c r="G22" s="10"/>
      <c r="H22" s="22">
        <v>2000</v>
      </c>
      <c r="I22" s="22">
        <v>1260.21</v>
      </c>
      <c r="J22" s="10"/>
      <c r="K22" s="10"/>
      <c r="L22" s="12"/>
      <c r="M22" s="10"/>
      <c r="N22" s="10"/>
    </row>
    <row r="23" spans="1:14" ht="15.75" x14ac:dyDescent="0.25">
      <c r="A23" s="19" t="s">
        <v>12</v>
      </c>
      <c r="B23" s="16">
        <f t="shared" si="1"/>
        <v>121068</v>
      </c>
      <c r="C23" s="10"/>
      <c r="D23" s="21"/>
      <c r="E23" s="10">
        <v>32096</v>
      </c>
      <c r="F23" s="10"/>
      <c r="G23" s="10">
        <v>32096</v>
      </c>
      <c r="H23" s="22">
        <v>40828</v>
      </c>
      <c r="I23" s="22">
        <v>16048</v>
      </c>
      <c r="J23" s="10"/>
      <c r="K23" s="10"/>
      <c r="L23" s="12"/>
      <c r="M23" s="10"/>
      <c r="N23" s="10"/>
    </row>
    <row r="24" spans="1:14" ht="15.75" x14ac:dyDescent="0.25">
      <c r="A24" s="19" t="s">
        <v>13</v>
      </c>
      <c r="B24" s="16">
        <f t="shared" si="1"/>
        <v>3342391.3000000003</v>
      </c>
      <c r="C24" s="10"/>
      <c r="D24" s="21">
        <v>3177863.39</v>
      </c>
      <c r="E24" s="10"/>
      <c r="F24" s="10"/>
      <c r="G24" s="10">
        <v>164527.91</v>
      </c>
      <c r="H24" s="10"/>
      <c r="I24" s="10"/>
      <c r="J24" s="10"/>
      <c r="K24" s="10"/>
      <c r="L24" s="12"/>
      <c r="M24" s="10"/>
      <c r="N24" s="10"/>
    </row>
    <row r="25" spans="1:14" ht="60" x14ac:dyDescent="0.25">
      <c r="A25" s="19" t="s">
        <v>14</v>
      </c>
      <c r="B25" s="22">
        <f t="shared" si="1"/>
        <v>170124.14</v>
      </c>
      <c r="C25" s="10"/>
      <c r="D25" s="21"/>
      <c r="E25" s="22">
        <v>124629.24</v>
      </c>
      <c r="F25" s="22"/>
      <c r="G25" s="22"/>
      <c r="H25" s="22"/>
      <c r="I25" s="22">
        <v>45494.9</v>
      </c>
      <c r="J25" s="22"/>
      <c r="K25" s="22"/>
      <c r="L25" s="12"/>
      <c r="M25" s="10"/>
      <c r="N25" s="10"/>
    </row>
    <row r="26" spans="1:14" ht="45" x14ac:dyDescent="0.25">
      <c r="A26" s="19" t="s">
        <v>15</v>
      </c>
      <c r="B26" s="16">
        <f t="shared" si="1"/>
        <v>0</v>
      </c>
      <c r="C26" s="10"/>
      <c r="D26" s="21"/>
      <c r="E26" s="10"/>
      <c r="F26" s="10"/>
      <c r="G26" s="10"/>
      <c r="H26" s="10"/>
      <c r="I26" s="10"/>
      <c r="J26" s="10"/>
      <c r="K26" s="10"/>
      <c r="L26" s="12"/>
      <c r="M26" s="10"/>
      <c r="N26" s="10"/>
    </row>
    <row r="27" spans="1:14" ht="45" x14ac:dyDescent="0.25">
      <c r="A27" s="19" t="s">
        <v>38</v>
      </c>
      <c r="B27" s="34">
        <f t="shared" si="1"/>
        <v>207090</v>
      </c>
      <c r="C27" s="10"/>
      <c r="D27" s="21"/>
      <c r="E27" s="10"/>
      <c r="F27" s="10"/>
      <c r="G27" s="10"/>
      <c r="H27" s="22">
        <v>10030</v>
      </c>
      <c r="I27" s="22">
        <v>197060</v>
      </c>
      <c r="J27" s="10"/>
      <c r="K27" s="10"/>
      <c r="L27" s="12"/>
      <c r="M27" s="10"/>
      <c r="N27" s="10"/>
    </row>
    <row r="28" spans="1:14" ht="31.5" x14ac:dyDescent="0.25">
      <c r="A28" s="15" t="s">
        <v>16</v>
      </c>
      <c r="B28" s="16"/>
      <c r="C28" s="10"/>
      <c r="D28" s="24"/>
      <c r="E28" s="10"/>
      <c r="F28" s="10"/>
      <c r="G28" s="10"/>
      <c r="H28" s="10"/>
      <c r="I28" s="10"/>
      <c r="J28" s="10"/>
      <c r="K28" s="10"/>
      <c r="L28" s="12"/>
      <c r="M28" s="10"/>
      <c r="N28" s="10"/>
    </row>
    <row r="29" spans="1:14" ht="45" x14ac:dyDescent="0.25">
      <c r="A29" s="19" t="s">
        <v>17</v>
      </c>
      <c r="B29" s="34">
        <f t="shared" si="1"/>
        <v>3454550.6</v>
      </c>
      <c r="C29" s="22"/>
      <c r="D29" s="21">
        <v>1054375.6000000001</v>
      </c>
      <c r="E29" s="22">
        <v>399900</v>
      </c>
      <c r="F29" s="22">
        <v>481260</v>
      </c>
      <c r="G29" s="22">
        <v>443420</v>
      </c>
      <c r="H29" s="22">
        <v>397800</v>
      </c>
      <c r="I29" s="22">
        <v>677795</v>
      </c>
      <c r="J29" s="10"/>
      <c r="K29" s="10"/>
      <c r="L29" s="12"/>
      <c r="M29" s="10"/>
      <c r="N29" s="10"/>
    </row>
    <row r="30" spans="1:14" ht="15.75" x14ac:dyDescent="0.25">
      <c r="A30" s="19" t="s">
        <v>18</v>
      </c>
      <c r="B30" s="16">
        <f t="shared" si="1"/>
        <v>352822.36</v>
      </c>
      <c r="C30" s="10"/>
      <c r="D30" s="21"/>
      <c r="E30" s="10">
        <v>328984</v>
      </c>
      <c r="F30" s="10"/>
      <c r="G30" s="10">
        <v>12510.36</v>
      </c>
      <c r="H30" s="22">
        <v>11328</v>
      </c>
      <c r="I30" s="10"/>
      <c r="J30" s="10"/>
      <c r="K30" s="10"/>
      <c r="L30" s="12"/>
      <c r="M30" s="10"/>
      <c r="N30" s="10"/>
    </row>
    <row r="31" spans="1:14" ht="30" x14ac:dyDescent="0.25">
      <c r="A31" s="19" t="s">
        <v>19</v>
      </c>
      <c r="B31" s="34">
        <f t="shared" si="1"/>
        <v>196250.5</v>
      </c>
      <c r="C31" s="22"/>
      <c r="D31" s="21">
        <v>3304</v>
      </c>
      <c r="E31" s="22"/>
      <c r="F31" s="22">
        <v>62805.5</v>
      </c>
      <c r="G31" s="22">
        <v>86730</v>
      </c>
      <c r="H31" s="22">
        <v>35800</v>
      </c>
      <c r="I31" s="22">
        <v>7611</v>
      </c>
      <c r="J31" s="10"/>
      <c r="K31" s="10"/>
      <c r="L31" s="12"/>
      <c r="M31" s="10"/>
      <c r="N31" s="10"/>
    </row>
    <row r="32" spans="1:14" ht="30" x14ac:dyDescent="0.25">
      <c r="A32" s="19" t="s">
        <v>20</v>
      </c>
      <c r="B32" s="34"/>
      <c r="C32" s="10"/>
      <c r="D32" s="21"/>
      <c r="E32" s="10"/>
      <c r="F32" s="10"/>
      <c r="G32" s="10"/>
      <c r="H32" s="10"/>
      <c r="I32" s="10"/>
      <c r="J32" s="10"/>
      <c r="K32" s="10"/>
      <c r="L32" s="12"/>
      <c r="M32" s="10"/>
      <c r="N32" s="10"/>
    </row>
    <row r="33" spans="1:14" ht="30" x14ac:dyDescent="0.25">
      <c r="A33" s="19" t="s">
        <v>21</v>
      </c>
      <c r="B33" s="34">
        <f t="shared" si="1"/>
        <v>267992.15999999997</v>
      </c>
      <c r="C33" s="10"/>
      <c r="D33" s="21">
        <v>56533.8</v>
      </c>
      <c r="E33" s="22">
        <v>137743.76</v>
      </c>
      <c r="F33" s="22">
        <v>54852.3</v>
      </c>
      <c r="G33" s="10"/>
      <c r="H33" s="10"/>
      <c r="I33" s="22">
        <v>18862.3</v>
      </c>
      <c r="J33" s="10"/>
      <c r="K33" s="10"/>
      <c r="L33" s="12"/>
      <c r="M33" s="10"/>
      <c r="N33" s="10"/>
    </row>
    <row r="34" spans="1:14" ht="53.25" customHeight="1" x14ac:dyDescent="0.25">
      <c r="A34" s="19" t="s">
        <v>22</v>
      </c>
      <c r="B34" s="16">
        <f t="shared" si="1"/>
        <v>96067.34</v>
      </c>
      <c r="C34" s="10"/>
      <c r="D34" s="21">
        <v>61782.44</v>
      </c>
      <c r="E34" s="22">
        <v>34284.9</v>
      </c>
      <c r="F34" s="10"/>
      <c r="G34" s="10"/>
      <c r="H34" s="10"/>
      <c r="I34" s="10"/>
      <c r="J34" s="10"/>
      <c r="K34" s="10"/>
      <c r="L34" s="12"/>
      <c r="M34" s="10"/>
      <c r="N34" s="10"/>
    </row>
    <row r="35" spans="1:14" ht="45" x14ac:dyDescent="0.25">
      <c r="A35" s="19" t="s">
        <v>23</v>
      </c>
      <c r="B35" s="34">
        <f t="shared" si="1"/>
        <v>4443988.7899999991</v>
      </c>
      <c r="C35" s="10"/>
      <c r="D35" s="21">
        <v>17248.060000000001</v>
      </c>
      <c r="E35" s="22">
        <v>2143542.1</v>
      </c>
      <c r="F35" s="22">
        <v>843708.72</v>
      </c>
      <c r="G35" s="22">
        <v>707159</v>
      </c>
      <c r="H35" s="22">
        <v>696965.6</v>
      </c>
      <c r="I35" s="22">
        <v>35365.31</v>
      </c>
      <c r="J35" s="10"/>
      <c r="K35" s="11"/>
      <c r="L35" s="21"/>
      <c r="M35" s="22"/>
      <c r="N35" s="22"/>
    </row>
    <row r="36" spans="1:14" ht="60" x14ac:dyDescent="0.25">
      <c r="A36" s="19" t="s">
        <v>39</v>
      </c>
      <c r="B36" s="16">
        <f t="shared" si="1"/>
        <v>0</v>
      </c>
      <c r="C36" s="21"/>
      <c r="D36" s="10"/>
      <c r="E36" s="10"/>
      <c r="F36" s="10"/>
      <c r="G36" s="10"/>
      <c r="H36" s="10"/>
      <c r="I36" s="10"/>
      <c r="J36" s="10"/>
      <c r="K36" s="10"/>
      <c r="L36" s="12"/>
      <c r="M36" s="10"/>
      <c r="N36" s="10"/>
    </row>
    <row r="37" spans="1:14" ht="37.5" customHeight="1" x14ac:dyDescent="0.25">
      <c r="A37" s="19" t="s">
        <v>24</v>
      </c>
      <c r="B37" s="34">
        <f t="shared" si="1"/>
        <v>928488.47</v>
      </c>
      <c r="C37" s="21"/>
      <c r="D37" s="22">
        <v>137562.04</v>
      </c>
      <c r="E37" s="22">
        <v>453544.8</v>
      </c>
      <c r="F37" s="22">
        <v>180001.59</v>
      </c>
      <c r="G37" s="22">
        <v>46182.74</v>
      </c>
      <c r="H37" s="22">
        <v>17682.3</v>
      </c>
      <c r="I37" s="22">
        <v>93515</v>
      </c>
      <c r="J37" s="10"/>
      <c r="K37" s="10"/>
      <c r="L37" s="12"/>
      <c r="M37" s="10"/>
      <c r="N37" s="10"/>
    </row>
    <row r="38" spans="1:14" ht="37.5" customHeight="1" x14ac:dyDescent="0.25">
      <c r="A38" s="15" t="s">
        <v>25</v>
      </c>
      <c r="B38" s="16">
        <f t="shared" si="1"/>
        <v>0</v>
      </c>
      <c r="C38" s="24"/>
      <c r="D38" s="10"/>
      <c r="E38" s="10"/>
      <c r="F38" s="10"/>
      <c r="G38" s="10"/>
      <c r="H38" s="10"/>
      <c r="I38" s="10"/>
      <c r="J38" s="10"/>
      <c r="K38" s="10"/>
      <c r="L38" s="12"/>
      <c r="M38" s="10"/>
      <c r="N38" s="10"/>
    </row>
    <row r="39" spans="1:14" ht="45" x14ac:dyDescent="0.25">
      <c r="A39" s="19" t="s">
        <v>26</v>
      </c>
      <c r="B39" s="16">
        <f t="shared" si="1"/>
        <v>0</v>
      </c>
      <c r="C39" s="21"/>
      <c r="D39" s="10"/>
      <c r="E39" s="10"/>
      <c r="F39" s="10"/>
      <c r="G39" s="10"/>
      <c r="H39" s="10"/>
      <c r="I39" s="10"/>
      <c r="J39" s="10"/>
      <c r="K39" s="10"/>
      <c r="L39" s="12"/>
      <c r="M39" s="10"/>
      <c r="N39" s="10"/>
    </row>
    <row r="40" spans="1:14" ht="45" x14ac:dyDescent="0.25">
      <c r="A40" s="19" t="s">
        <v>40</v>
      </c>
      <c r="B40" s="16">
        <f t="shared" si="1"/>
        <v>0</v>
      </c>
      <c r="C40" s="21"/>
      <c r="D40" s="10"/>
      <c r="E40" s="10"/>
      <c r="F40" s="10"/>
      <c r="G40" s="10"/>
      <c r="H40" s="10"/>
      <c r="I40" s="10"/>
      <c r="J40" s="10"/>
      <c r="K40" s="10"/>
      <c r="L40" s="12"/>
      <c r="M40" s="10"/>
      <c r="N40" s="10"/>
    </row>
    <row r="41" spans="1:14" ht="45" x14ac:dyDescent="0.25">
      <c r="A41" s="19" t="s">
        <v>41</v>
      </c>
      <c r="B41" s="16">
        <f t="shared" si="1"/>
        <v>0</v>
      </c>
      <c r="C41" s="21"/>
      <c r="D41" s="10"/>
      <c r="E41" s="10"/>
      <c r="F41" s="10"/>
      <c r="G41" s="10"/>
      <c r="H41" s="10"/>
      <c r="I41" s="10"/>
      <c r="J41" s="10"/>
      <c r="K41" s="10"/>
      <c r="L41" s="12"/>
      <c r="M41" s="10"/>
      <c r="N41" s="10"/>
    </row>
    <row r="42" spans="1:14" ht="45" x14ac:dyDescent="0.25">
      <c r="A42" s="19" t="s">
        <v>42</v>
      </c>
      <c r="B42" s="16">
        <f t="shared" si="1"/>
        <v>0</v>
      </c>
      <c r="C42" s="21"/>
      <c r="D42" s="10"/>
      <c r="E42" s="10"/>
      <c r="F42" s="10"/>
      <c r="G42" s="10"/>
      <c r="H42" s="10"/>
      <c r="I42" s="10"/>
      <c r="J42" s="10"/>
      <c r="K42" s="10"/>
      <c r="L42" s="12"/>
      <c r="M42" s="10"/>
      <c r="N42" s="10"/>
    </row>
    <row r="43" spans="1:14" ht="45" x14ac:dyDescent="0.25">
      <c r="A43" s="19" t="s">
        <v>43</v>
      </c>
      <c r="B43" s="16">
        <f t="shared" si="1"/>
        <v>0</v>
      </c>
      <c r="C43" s="21"/>
      <c r="D43" s="10"/>
      <c r="E43" s="10"/>
      <c r="F43" s="10"/>
      <c r="G43" s="10"/>
      <c r="H43" s="10"/>
      <c r="I43" s="10"/>
      <c r="J43" s="10"/>
      <c r="K43" s="10"/>
      <c r="L43" s="12"/>
      <c r="M43" s="10"/>
      <c r="N43" s="10"/>
    </row>
    <row r="44" spans="1:14" ht="45" x14ac:dyDescent="0.25">
      <c r="A44" s="19" t="s">
        <v>27</v>
      </c>
      <c r="B44" s="16">
        <f t="shared" si="1"/>
        <v>0</v>
      </c>
      <c r="C44" s="21"/>
      <c r="D44" s="10"/>
      <c r="E44" s="10"/>
      <c r="F44" s="10"/>
      <c r="G44" s="10"/>
      <c r="H44" s="10"/>
      <c r="I44" s="10"/>
      <c r="J44" s="10"/>
      <c r="K44" s="10"/>
      <c r="L44" s="12"/>
      <c r="M44" s="10"/>
      <c r="N44" s="10"/>
    </row>
    <row r="45" spans="1:14" ht="45" x14ac:dyDescent="0.25">
      <c r="A45" s="19" t="s">
        <v>44</v>
      </c>
      <c r="B45" s="16">
        <f t="shared" si="1"/>
        <v>0</v>
      </c>
      <c r="C45" s="21"/>
      <c r="D45" s="10"/>
      <c r="E45" s="10"/>
      <c r="F45" s="10"/>
      <c r="G45" s="10"/>
      <c r="H45" s="10"/>
      <c r="I45" s="10"/>
      <c r="J45" s="10"/>
      <c r="K45" s="10"/>
      <c r="L45" s="12"/>
      <c r="M45" s="10"/>
      <c r="N45" s="10"/>
    </row>
    <row r="46" spans="1:14" ht="31.5" x14ac:dyDescent="0.25">
      <c r="A46" s="15" t="s">
        <v>45</v>
      </c>
      <c r="B46" s="16">
        <f t="shared" si="1"/>
        <v>0</v>
      </c>
      <c r="C46" s="24"/>
      <c r="D46" s="10"/>
      <c r="E46" s="10"/>
      <c r="F46" s="10"/>
      <c r="G46" s="10"/>
      <c r="H46" s="10"/>
      <c r="I46" s="10"/>
      <c r="J46" s="10"/>
      <c r="K46" s="10"/>
      <c r="L46" s="12"/>
      <c r="M46" s="10"/>
      <c r="N46" s="10"/>
    </row>
    <row r="47" spans="1:14" ht="30" x14ac:dyDescent="0.25">
      <c r="A47" s="19" t="s">
        <v>46</v>
      </c>
      <c r="B47" s="16">
        <f t="shared" si="1"/>
        <v>0</v>
      </c>
      <c r="C47" s="21"/>
      <c r="D47" s="10"/>
      <c r="E47" s="10"/>
      <c r="F47" s="10"/>
      <c r="G47" s="10"/>
      <c r="H47" s="10"/>
      <c r="I47" s="10"/>
      <c r="J47" s="10"/>
      <c r="K47" s="10"/>
      <c r="L47" s="12"/>
      <c r="M47" s="10"/>
      <c r="N47" s="10"/>
    </row>
    <row r="48" spans="1:14" ht="45" x14ac:dyDescent="0.25">
      <c r="A48" s="19" t="s">
        <v>47</v>
      </c>
      <c r="B48" s="16">
        <f t="shared" si="1"/>
        <v>0</v>
      </c>
      <c r="C48" s="21"/>
      <c r="D48" s="10"/>
      <c r="E48" s="10"/>
      <c r="F48" s="10"/>
      <c r="G48" s="10"/>
      <c r="H48" s="10"/>
      <c r="I48" s="10"/>
      <c r="J48" s="10"/>
      <c r="K48" s="10"/>
      <c r="L48" s="12"/>
      <c r="M48" s="10"/>
      <c r="N48" s="10"/>
    </row>
    <row r="49" spans="1:14" ht="45" x14ac:dyDescent="0.25">
      <c r="A49" s="19" t="s">
        <v>48</v>
      </c>
      <c r="B49" s="16">
        <f t="shared" si="1"/>
        <v>0</v>
      </c>
      <c r="C49" s="21"/>
      <c r="D49" s="10"/>
      <c r="E49" s="10"/>
      <c r="F49" s="10"/>
      <c r="G49" s="10"/>
      <c r="H49" s="10"/>
      <c r="I49" s="10"/>
      <c r="J49" s="10"/>
      <c r="K49" s="10"/>
      <c r="L49" s="12"/>
      <c r="M49" s="10"/>
      <c r="N49" s="10"/>
    </row>
    <row r="50" spans="1:14" ht="45" x14ac:dyDescent="0.25">
      <c r="A50" s="19" t="s">
        <v>49</v>
      </c>
      <c r="B50" s="16">
        <f t="shared" si="1"/>
        <v>0</v>
      </c>
      <c r="C50" s="21"/>
      <c r="D50" s="10"/>
      <c r="E50" s="10"/>
      <c r="F50" s="10"/>
      <c r="G50" s="10"/>
      <c r="H50" s="10"/>
      <c r="I50" s="10"/>
      <c r="J50" s="10"/>
      <c r="K50" s="10"/>
      <c r="L50" s="12"/>
      <c r="M50" s="10"/>
      <c r="N50" s="10"/>
    </row>
    <row r="51" spans="1:14" ht="45" x14ac:dyDescent="0.25">
      <c r="A51" s="19" t="s">
        <v>50</v>
      </c>
      <c r="B51" s="16">
        <f t="shared" si="1"/>
        <v>0</v>
      </c>
      <c r="C51" s="21"/>
      <c r="D51" s="10"/>
      <c r="E51" s="10"/>
      <c r="F51" s="10"/>
      <c r="G51" s="10"/>
      <c r="H51" s="10"/>
      <c r="I51" s="10"/>
      <c r="J51" s="10"/>
      <c r="K51" s="10"/>
      <c r="L51" s="12"/>
      <c r="M51" s="10"/>
      <c r="N51" s="10"/>
    </row>
    <row r="52" spans="1:14" ht="30" x14ac:dyDescent="0.25">
      <c r="A52" s="19" t="s">
        <v>51</v>
      </c>
      <c r="B52" s="16">
        <f t="shared" si="1"/>
        <v>0</v>
      </c>
      <c r="C52" s="21"/>
      <c r="D52" s="10"/>
      <c r="E52" s="10"/>
      <c r="F52" s="10"/>
      <c r="G52" s="10"/>
      <c r="H52" s="10"/>
      <c r="I52" s="10"/>
      <c r="J52" s="10"/>
      <c r="K52" s="10"/>
      <c r="L52" s="12"/>
      <c r="M52" s="10"/>
      <c r="N52" s="10"/>
    </row>
    <row r="53" spans="1:14" ht="45" x14ac:dyDescent="0.25">
      <c r="A53" s="19" t="s">
        <v>52</v>
      </c>
      <c r="B53" s="16">
        <f t="shared" si="1"/>
        <v>0</v>
      </c>
      <c r="C53" s="21"/>
      <c r="D53" s="10"/>
      <c r="E53" s="10"/>
      <c r="F53" s="10"/>
      <c r="G53" s="10"/>
      <c r="H53" s="10"/>
      <c r="I53" s="10"/>
      <c r="J53" s="10"/>
      <c r="K53" s="10"/>
      <c r="L53" s="12"/>
      <c r="M53" s="10"/>
      <c r="N53" s="10"/>
    </row>
    <row r="54" spans="1:14" ht="31.5" x14ac:dyDescent="0.25">
      <c r="A54" s="15" t="s">
        <v>28</v>
      </c>
      <c r="B54" s="16">
        <f t="shared" si="1"/>
        <v>0</v>
      </c>
      <c r="C54" s="24"/>
      <c r="D54" s="10"/>
      <c r="E54" s="10"/>
      <c r="F54" s="10"/>
      <c r="G54" s="10"/>
      <c r="H54" s="10"/>
      <c r="I54" s="10"/>
      <c r="J54" s="10"/>
      <c r="K54" s="10"/>
      <c r="L54" s="12"/>
      <c r="M54" s="10"/>
      <c r="N54" s="10"/>
    </row>
    <row r="55" spans="1:14" ht="22.5" customHeight="1" x14ac:dyDescent="0.25">
      <c r="A55" s="19" t="s">
        <v>29</v>
      </c>
      <c r="B55" s="16">
        <f t="shared" si="1"/>
        <v>356125.18000000005</v>
      </c>
      <c r="C55" s="21"/>
      <c r="D55" s="10">
        <v>177153.4</v>
      </c>
      <c r="E55" s="10">
        <v>76291.72</v>
      </c>
      <c r="F55" s="10">
        <v>32831.14</v>
      </c>
      <c r="G55" s="10">
        <v>21965.7</v>
      </c>
      <c r="H55" s="10"/>
      <c r="I55" s="10">
        <v>47883.22</v>
      </c>
      <c r="J55" s="10"/>
      <c r="K55" s="10"/>
      <c r="L55" s="12"/>
      <c r="M55" s="10"/>
      <c r="N55" s="10"/>
    </row>
    <row r="56" spans="1:14" ht="30" x14ac:dyDescent="0.25">
      <c r="A56" s="19" t="s">
        <v>30</v>
      </c>
      <c r="B56" s="16">
        <f t="shared" si="1"/>
        <v>0</v>
      </c>
      <c r="C56" s="21"/>
      <c r="D56" s="10"/>
      <c r="E56" s="10"/>
      <c r="F56" s="10"/>
      <c r="G56" s="10"/>
      <c r="H56" s="10"/>
      <c r="I56" s="10"/>
      <c r="J56" s="10"/>
      <c r="K56" s="10"/>
      <c r="L56" s="12"/>
      <c r="M56" s="10"/>
      <c r="N56" s="10"/>
    </row>
    <row r="57" spans="1:14" ht="45" x14ac:dyDescent="0.25">
      <c r="A57" s="19" t="s">
        <v>31</v>
      </c>
      <c r="B57" s="16">
        <f t="shared" si="1"/>
        <v>0</v>
      </c>
      <c r="C57" s="21"/>
      <c r="D57" s="10"/>
      <c r="E57" s="10"/>
      <c r="F57" s="10"/>
      <c r="G57" s="10"/>
      <c r="H57" s="10"/>
      <c r="I57" s="10"/>
      <c r="J57" s="10"/>
      <c r="K57" s="10"/>
      <c r="L57" s="12"/>
      <c r="M57" s="10"/>
      <c r="N57" s="10"/>
    </row>
    <row r="58" spans="1:14" ht="45" x14ac:dyDescent="0.25">
      <c r="A58" s="19" t="s">
        <v>32</v>
      </c>
      <c r="B58" s="16">
        <f t="shared" si="1"/>
        <v>2309350</v>
      </c>
      <c r="C58" s="21"/>
      <c r="D58" s="10"/>
      <c r="E58" s="10"/>
      <c r="F58" s="10">
        <v>354000</v>
      </c>
      <c r="G58" s="10">
        <v>1955350</v>
      </c>
      <c r="H58" s="10"/>
      <c r="I58" s="10"/>
      <c r="J58" s="10"/>
      <c r="K58" s="10"/>
      <c r="L58" s="12"/>
      <c r="M58" s="10"/>
      <c r="N58" s="10"/>
    </row>
    <row r="59" spans="1:14" ht="30" x14ac:dyDescent="0.25">
      <c r="A59" s="19" t="s">
        <v>33</v>
      </c>
      <c r="B59" s="16">
        <f t="shared" si="1"/>
        <v>0</v>
      </c>
      <c r="C59" s="21"/>
      <c r="D59" s="10"/>
      <c r="E59" s="10"/>
      <c r="F59" s="10"/>
      <c r="G59" s="10"/>
      <c r="H59" s="10"/>
      <c r="I59" s="10"/>
      <c r="J59" s="10"/>
      <c r="K59" s="10"/>
      <c r="L59" s="12"/>
      <c r="M59" s="10"/>
      <c r="N59" s="10"/>
    </row>
    <row r="60" spans="1:14" ht="30" x14ac:dyDescent="0.25">
      <c r="A60" s="19" t="s">
        <v>53</v>
      </c>
      <c r="B60" s="16">
        <f t="shared" si="1"/>
        <v>0</v>
      </c>
      <c r="C60" s="21"/>
      <c r="D60" s="10"/>
      <c r="E60" s="10"/>
      <c r="F60" s="10"/>
      <c r="G60" s="10"/>
      <c r="H60" s="10"/>
      <c r="I60" s="10"/>
      <c r="J60" s="10"/>
      <c r="K60" s="10"/>
      <c r="L60" s="12"/>
      <c r="M60" s="10"/>
      <c r="N60" s="10"/>
    </row>
    <row r="61" spans="1:14" ht="30" x14ac:dyDescent="0.25">
      <c r="A61" s="19" t="s">
        <v>54</v>
      </c>
      <c r="B61" s="16">
        <f t="shared" si="1"/>
        <v>0</v>
      </c>
      <c r="C61" s="21"/>
      <c r="D61" s="10"/>
      <c r="E61" s="10"/>
      <c r="F61" s="10"/>
      <c r="G61" s="10"/>
      <c r="H61" s="10"/>
      <c r="I61" s="10"/>
      <c r="J61" s="10"/>
      <c r="K61" s="10"/>
      <c r="L61" s="12"/>
      <c r="M61" s="10"/>
      <c r="N61" s="10"/>
    </row>
    <row r="62" spans="1:14" ht="26.25" customHeight="1" x14ac:dyDescent="0.25">
      <c r="A62" s="19" t="s">
        <v>34</v>
      </c>
      <c r="B62" s="16">
        <f t="shared" si="1"/>
        <v>25063.200000000001</v>
      </c>
      <c r="C62" s="21"/>
      <c r="D62" s="10"/>
      <c r="E62" s="10"/>
      <c r="F62" s="10">
        <v>25063.200000000001</v>
      </c>
      <c r="G62" s="10"/>
      <c r="H62" s="10"/>
      <c r="I62" s="10"/>
      <c r="J62" s="10"/>
      <c r="K62" s="10"/>
      <c r="L62" s="12"/>
      <c r="M62" s="10"/>
      <c r="N62" s="10"/>
    </row>
    <row r="63" spans="1:14" ht="60" x14ac:dyDescent="0.25">
      <c r="A63" s="19" t="s">
        <v>55</v>
      </c>
      <c r="B63" s="16">
        <f t="shared" si="1"/>
        <v>0</v>
      </c>
      <c r="C63" s="21"/>
      <c r="D63" s="10"/>
      <c r="E63" s="10"/>
      <c r="F63" s="10"/>
      <c r="G63" s="10"/>
      <c r="H63" s="10"/>
      <c r="I63" s="10"/>
      <c r="J63" s="10"/>
      <c r="K63" s="10"/>
      <c r="L63" s="12"/>
      <c r="M63" s="10"/>
      <c r="N63" s="10"/>
    </row>
    <row r="64" spans="1:14" ht="22.5" customHeight="1" x14ac:dyDescent="0.25">
      <c r="A64" s="15" t="s">
        <v>56</v>
      </c>
      <c r="B64" s="16">
        <f t="shared" si="1"/>
        <v>0</v>
      </c>
      <c r="C64" s="24"/>
      <c r="D64" s="10"/>
      <c r="E64" s="10"/>
      <c r="F64" s="10"/>
      <c r="G64" s="10"/>
      <c r="H64" s="10"/>
      <c r="I64" s="10"/>
      <c r="J64" s="10"/>
      <c r="K64" s="10"/>
      <c r="L64" s="12"/>
      <c r="M64" s="10"/>
      <c r="N64" s="10"/>
    </row>
    <row r="65" spans="1:14" ht="18.75" customHeight="1" x14ac:dyDescent="0.25">
      <c r="A65" s="19" t="s">
        <v>57</v>
      </c>
      <c r="B65" s="16">
        <f t="shared" si="1"/>
        <v>0</v>
      </c>
      <c r="C65" s="21"/>
      <c r="D65" s="10"/>
      <c r="E65" s="10"/>
      <c r="F65" s="10"/>
      <c r="G65" s="10"/>
      <c r="H65" s="10"/>
      <c r="I65" s="10"/>
      <c r="J65" s="10"/>
      <c r="K65" s="10"/>
      <c r="L65" s="12"/>
      <c r="M65" s="10"/>
      <c r="N65" s="10"/>
    </row>
    <row r="66" spans="1:14" ht="24" customHeight="1" x14ac:dyDescent="0.25">
      <c r="A66" s="19" t="s">
        <v>58</v>
      </c>
      <c r="B66" s="16">
        <f t="shared" si="1"/>
        <v>0</v>
      </c>
      <c r="C66" s="21"/>
      <c r="D66" s="10"/>
      <c r="E66" s="10"/>
      <c r="F66" s="10"/>
      <c r="G66" s="10"/>
      <c r="H66" s="10"/>
      <c r="I66" s="10"/>
      <c r="J66" s="10"/>
      <c r="K66" s="10"/>
      <c r="L66" s="12"/>
      <c r="M66" s="10"/>
      <c r="N66" s="10"/>
    </row>
    <row r="67" spans="1:14" ht="39" customHeight="1" x14ac:dyDescent="0.25">
      <c r="A67" s="19" t="s">
        <v>59</v>
      </c>
      <c r="B67" s="16">
        <f t="shared" si="1"/>
        <v>0</v>
      </c>
      <c r="C67" s="21"/>
      <c r="D67" s="10"/>
      <c r="E67" s="10"/>
      <c r="F67" s="10"/>
      <c r="G67" s="10"/>
      <c r="H67" s="10"/>
      <c r="I67" s="10"/>
      <c r="J67" s="10"/>
      <c r="K67" s="10"/>
      <c r="L67" s="12"/>
      <c r="M67" s="10"/>
      <c r="N67" s="10"/>
    </row>
    <row r="68" spans="1:14" ht="67.5" customHeight="1" x14ac:dyDescent="0.25">
      <c r="A68" s="19" t="s">
        <v>60</v>
      </c>
      <c r="B68" s="16">
        <f t="shared" si="1"/>
        <v>0</v>
      </c>
      <c r="C68" s="21"/>
      <c r="D68" s="10"/>
      <c r="E68" s="10"/>
      <c r="F68" s="10"/>
      <c r="G68" s="10"/>
      <c r="H68" s="10"/>
      <c r="I68" s="10"/>
      <c r="J68" s="10"/>
      <c r="K68" s="10"/>
      <c r="L68" s="12"/>
      <c r="M68" s="10"/>
      <c r="N68" s="10"/>
    </row>
    <row r="69" spans="1:14" ht="48.75" customHeight="1" x14ac:dyDescent="0.25">
      <c r="A69" s="15" t="s">
        <v>61</v>
      </c>
      <c r="B69" s="16">
        <f t="shared" si="1"/>
        <v>0</v>
      </c>
      <c r="C69" s="24"/>
      <c r="D69" s="10"/>
      <c r="E69" s="10"/>
      <c r="F69" s="10"/>
      <c r="G69" s="10"/>
      <c r="H69" s="10"/>
      <c r="I69" s="10"/>
      <c r="J69" s="10"/>
      <c r="K69" s="10"/>
      <c r="L69" s="12"/>
      <c r="M69" s="10"/>
      <c r="N69" s="10"/>
    </row>
    <row r="70" spans="1:14" ht="33" customHeight="1" x14ac:dyDescent="0.25">
      <c r="A70" s="19" t="s">
        <v>62</v>
      </c>
      <c r="B70" s="16">
        <f t="shared" si="1"/>
        <v>0</v>
      </c>
      <c r="C70" s="21"/>
      <c r="D70" s="10"/>
      <c r="E70" s="10"/>
      <c r="F70" s="10"/>
      <c r="G70" s="10"/>
      <c r="H70" s="10"/>
      <c r="I70" s="10"/>
      <c r="J70" s="10"/>
      <c r="K70" s="10"/>
      <c r="L70" s="12"/>
      <c r="M70" s="10"/>
      <c r="N70" s="10"/>
    </row>
    <row r="71" spans="1:14" ht="45.75" customHeight="1" x14ac:dyDescent="0.25">
      <c r="A71" s="19" t="s">
        <v>63</v>
      </c>
      <c r="B71" s="16">
        <f t="shared" si="1"/>
        <v>0</v>
      </c>
      <c r="C71" s="21"/>
      <c r="D71" s="10"/>
      <c r="E71" s="10"/>
      <c r="F71" s="10"/>
      <c r="G71" s="10"/>
      <c r="H71" s="10"/>
      <c r="I71" s="10"/>
      <c r="J71" s="10"/>
      <c r="K71" s="10"/>
      <c r="L71" s="12"/>
      <c r="M71" s="10"/>
      <c r="N71" s="10"/>
    </row>
    <row r="72" spans="1:14" ht="34.5" customHeight="1" x14ac:dyDescent="0.25">
      <c r="A72" s="15" t="s">
        <v>64</v>
      </c>
      <c r="B72" s="16">
        <f t="shared" si="1"/>
        <v>0</v>
      </c>
      <c r="C72" s="24"/>
      <c r="D72" s="10"/>
      <c r="E72" s="10"/>
      <c r="F72" s="10"/>
      <c r="G72" s="10"/>
      <c r="H72" s="10"/>
      <c r="I72" s="10"/>
      <c r="J72" s="10"/>
      <c r="K72" s="10"/>
      <c r="L72" s="12"/>
      <c r="M72" s="10"/>
      <c r="N72" s="10"/>
    </row>
    <row r="73" spans="1:14" ht="32.25" customHeight="1" x14ac:dyDescent="0.25">
      <c r="A73" s="19" t="s">
        <v>65</v>
      </c>
      <c r="B73" s="16">
        <f t="shared" si="1"/>
        <v>0</v>
      </c>
      <c r="C73" s="21"/>
      <c r="D73" s="10"/>
      <c r="E73" s="10"/>
      <c r="F73" s="10"/>
      <c r="G73" s="10"/>
      <c r="H73" s="10"/>
      <c r="I73" s="10"/>
      <c r="J73" s="10"/>
      <c r="K73" s="10"/>
      <c r="L73" s="12"/>
      <c r="M73" s="10"/>
      <c r="N73" s="10"/>
    </row>
    <row r="74" spans="1:14" ht="30" x14ac:dyDescent="0.25">
      <c r="A74" s="19" t="s">
        <v>66</v>
      </c>
      <c r="B74" s="16">
        <f t="shared" si="1"/>
        <v>0</v>
      </c>
      <c r="C74" s="21"/>
      <c r="D74" s="10"/>
      <c r="E74" s="10"/>
      <c r="F74" s="10"/>
      <c r="G74" s="10"/>
      <c r="H74" s="10"/>
      <c r="I74" s="10"/>
      <c r="J74" s="10"/>
      <c r="K74" s="10"/>
      <c r="L74" s="12"/>
      <c r="M74" s="10"/>
      <c r="N74" s="10"/>
    </row>
    <row r="75" spans="1:14" ht="45" x14ac:dyDescent="0.25">
      <c r="A75" s="19" t="s">
        <v>67</v>
      </c>
      <c r="B75" s="16">
        <f t="shared" si="1"/>
        <v>0</v>
      </c>
      <c r="C75" s="21"/>
      <c r="D75" s="10"/>
      <c r="E75" s="10"/>
      <c r="F75" s="10"/>
      <c r="G75" s="10"/>
      <c r="H75" s="10"/>
      <c r="I75" s="10"/>
      <c r="J75" s="10"/>
      <c r="K75" s="10"/>
      <c r="L75" s="12"/>
      <c r="M75" s="10"/>
      <c r="N75" s="10"/>
    </row>
    <row r="76" spans="1:14" ht="30" customHeight="1" x14ac:dyDescent="0.25">
      <c r="A76" s="25" t="s">
        <v>35</v>
      </c>
      <c r="B76" s="26">
        <f t="shared" si="1"/>
        <v>94652058.640000015</v>
      </c>
      <c r="C76" s="26">
        <f t="shared" ref="C76:N76" si="2">SUM(C13:C75)</f>
        <v>6075369.6600000001</v>
      </c>
      <c r="D76" s="26">
        <f t="shared" si="2"/>
        <v>19438442.27</v>
      </c>
      <c r="E76" s="26">
        <f t="shared" si="2"/>
        <v>15055336.810000002</v>
      </c>
      <c r="F76" s="26">
        <f t="shared" si="2"/>
        <v>13565091.49</v>
      </c>
      <c r="G76" s="26">
        <f t="shared" si="2"/>
        <v>13484875.639999999</v>
      </c>
      <c r="H76" s="26">
        <f t="shared" si="2"/>
        <v>12429593.869999999</v>
      </c>
      <c r="I76" s="26">
        <f t="shared" si="2"/>
        <v>14603348.900000004</v>
      </c>
      <c r="J76" s="26">
        <f t="shared" si="2"/>
        <v>0</v>
      </c>
      <c r="K76" s="26">
        <f t="shared" si="2"/>
        <v>0</v>
      </c>
      <c r="L76" s="26">
        <f t="shared" si="2"/>
        <v>0</v>
      </c>
      <c r="M76" s="26">
        <f t="shared" si="2"/>
        <v>0</v>
      </c>
      <c r="N76" s="26">
        <f t="shared" si="2"/>
        <v>0</v>
      </c>
    </row>
    <row r="77" spans="1:14" ht="15.75" x14ac:dyDescent="0.25">
      <c r="A77" s="27"/>
      <c r="B77" s="21"/>
      <c r="C77" s="21"/>
      <c r="D77" s="10"/>
      <c r="E77" s="10"/>
      <c r="F77" s="10"/>
      <c r="G77" s="10"/>
      <c r="H77" s="10"/>
      <c r="I77" s="10"/>
      <c r="J77" s="10"/>
      <c r="K77" s="10"/>
      <c r="L77" s="12"/>
      <c r="M77" s="10"/>
      <c r="N77" s="10"/>
    </row>
    <row r="78" spans="1:14" ht="52.5" customHeight="1" x14ac:dyDescent="0.25">
      <c r="A78" s="13" t="s">
        <v>68</v>
      </c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</row>
    <row r="79" spans="1:14" ht="31.5" x14ac:dyDescent="0.25">
      <c r="A79" s="15" t="s">
        <v>69</v>
      </c>
      <c r="B79" s="10"/>
      <c r="C79" s="24"/>
      <c r="D79" s="10"/>
      <c r="E79" s="10"/>
      <c r="F79" s="10"/>
      <c r="G79" s="10"/>
      <c r="H79" s="10"/>
      <c r="I79" s="10"/>
      <c r="J79" s="10"/>
      <c r="K79" s="10"/>
      <c r="L79" s="12"/>
      <c r="M79" s="10"/>
      <c r="N79" s="10"/>
    </row>
    <row r="80" spans="1:14" ht="45" x14ac:dyDescent="0.25">
      <c r="A80" s="19" t="s">
        <v>70</v>
      </c>
      <c r="B80" s="10"/>
      <c r="C80" s="21"/>
      <c r="D80" s="10"/>
      <c r="E80" s="10"/>
      <c r="F80" s="10"/>
      <c r="G80" s="10"/>
      <c r="H80" s="10"/>
      <c r="I80" s="10"/>
      <c r="J80" s="10"/>
      <c r="K80" s="10"/>
      <c r="L80" s="12"/>
      <c r="M80" s="10"/>
      <c r="N80" s="10"/>
    </row>
    <row r="81" spans="1:14" ht="46.5" customHeight="1" x14ac:dyDescent="0.25">
      <c r="A81" s="19" t="s">
        <v>71</v>
      </c>
      <c r="B81" s="10"/>
      <c r="C81" s="21"/>
      <c r="D81" s="10"/>
      <c r="E81" s="10"/>
      <c r="F81" s="10"/>
      <c r="G81" s="10"/>
      <c r="H81" s="10"/>
      <c r="I81" s="10"/>
      <c r="J81" s="10"/>
      <c r="K81" s="10"/>
      <c r="L81" s="12"/>
      <c r="M81" s="10"/>
      <c r="N81" s="10"/>
    </row>
    <row r="82" spans="1:14" ht="31.5" customHeight="1" x14ac:dyDescent="0.25">
      <c r="A82" s="15" t="s">
        <v>72</v>
      </c>
      <c r="B82" s="10"/>
      <c r="C82" s="24"/>
      <c r="D82" s="10"/>
      <c r="E82" s="10"/>
      <c r="F82" s="10"/>
      <c r="G82" s="10"/>
      <c r="H82" s="10"/>
      <c r="I82" s="10"/>
      <c r="J82" s="10"/>
      <c r="K82" s="10"/>
      <c r="L82" s="12"/>
      <c r="M82" s="10"/>
      <c r="N82" s="10"/>
    </row>
    <row r="83" spans="1:14" ht="30" x14ac:dyDescent="0.25">
      <c r="A83" s="19" t="s">
        <v>73</v>
      </c>
      <c r="B83" s="10"/>
      <c r="C83" s="21"/>
      <c r="D83" s="10"/>
      <c r="E83" s="10"/>
      <c r="F83" s="10"/>
      <c r="G83" s="10"/>
      <c r="H83" s="10"/>
      <c r="I83" s="10"/>
      <c r="J83" s="10"/>
      <c r="K83" s="10"/>
      <c r="L83" s="12"/>
      <c r="M83" s="10"/>
      <c r="N83" s="10"/>
    </row>
    <row r="84" spans="1:14" ht="30" x14ac:dyDescent="0.25">
      <c r="A84" s="19" t="s">
        <v>74</v>
      </c>
      <c r="B84" s="10"/>
      <c r="C84" s="21"/>
      <c r="D84" s="10"/>
      <c r="E84" s="10"/>
      <c r="F84" s="10"/>
      <c r="G84" s="10"/>
      <c r="H84" s="10"/>
      <c r="I84" s="10"/>
      <c r="J84" s="10"/>
      <c r="K84" s="10"/>
      <c r="L84" s="12"/>
      <c r="M84" s="10"/>
      <c r="N84" s="10"/>
    </row>
    <row r="85" spans="1:14" ht="31.5" x14ac:dyDescent="0.25">
      <c r="A85" s="15" t="s">
        <v>75</v>
      </c>
      <c r="B85" s="10"/>
      <c r="C85" s="24"/>
      <c r="D85" s="10"/>
      <c r="E85" s="10"/>
      <c r="F85" s="10"/>
      <c r="G85" s="10"/>
      <c r="H85" s="10"/>
      <c r="I85" s="10"/>
      <c r="J85" s="10"/>
      <c r="K85" s="10"/>
      <c r="L85" s="12"/>
      <c r="M85" s="10"/>
      <c r="N85" s="10"/>
    </row>
    <row r="86" spans="1:14" ht="45" x14ac:dyDescent="0.25">
      <c r="A86" s="19" t="s">
        <v>76</v>
      </c>
      <c r="B86" s="10"/>
      <c r="C86" s="21"/>
      <c r="D86" s="10"/>
      <c r="E86" s="10"/>
      <c r="F86" s="10"/>
      <c r="G86" s="10"/>
      <c r="H86" s="10"/>
      <c r="I86" s="10"/>
      <c r="J86" s="10"/>
      <c r="K86" s="10"/>
      <c r="L86" s="12"/>
      <c r="M86" s="10"/>
      <c r="N86" s="10"/>
    </row>
    <row r="87" spans="1:14" ht="41.25" customHeight="1" x14ac:dyDescent="0.25">
      <c r="A87" s="25" t="s">
        <v>77</v>
      </c>
      <c r="B87" s="26"/>
      <c r="C87" s="26">
        <f>+SUM(C80:C86)</f>
        <v>0</v>
      </c>
      <c r="D87" s="26">
        <f>+SUM(D80:D86)</f>
        <v>0</v>
      </c>
      <c r="E87" s="26">
        <f t="shared" ref="E87:G87" si="3">+SUM(E80:E86)</f>
        <v>0</v>
      </c>
      <c r="F87" s="26">
        <f t="shared" si="3"/>
        <v>0</v>
      </c>
      <c r="G87" s="26">
        <f t="shared" si="3"/>
        <v>0</v>
      </c>
      <c r="H87" s="26">
        <f t="shared" ref="H87" si="4">+SUM(H80:H86)</f>
        <v>0</v>
      </c>
      <c r="I87" s="26">
        <f t="shared" ref="I87" si="5">+SUM(I80:I86)</f>
        <v>0</v>
      </c>
      <c r="J87" s="26">
        <f t="shared" ref="J87" si="6">+SUM(J80:J86)</f>
        <v>0</v>
      </c>
      <c r="K87" s="26">
        <f t="shared" ref="K87" si="7">+SUM(K80:K86)</f>
        <v>0</v>
      </c>
      <c r="L87" s="26">
        <f t="shared" ref="L87" si="8">+SUM(L80:L86)</f>
        <v>0</v>
      </c>
      <c r="M87" s="26">
        <f t="shared" ref="M87" si="9">+SUM(M80:M86)</f>
        <v>0</v>
      </c>
      <c r="N87" s="26">
        <f t="shared" ref="N87" si="10">+SUM(N80:N86)</f>
        <v>0</v>
      </c>
    </row>
    <row r="88" spans="1:14" ht="15.75" x14ac:dyDescent="0.25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2"/>
      <c r="M88" s="10"/>
      <c r="N88" s="10"/>
    </row>
    <row r="89" spans="1:14" ht="31.5" x14ac:dyDescent="0.25">
      <c r="A89" s="9" t="s">
        <v>78</v>
      </c>
      <c r="B89" s="33">
        <f>+SUM(C89:N89)</f>
        <v>94652058.640000015</v>
      </c>
      <c r="C89" s="33">
        <f>+C76+C87</f>
        <v>6075369.6600000001</v>
      </c>
      <c r="D89" s="33">
        <f t="shared" ref="D89:N89" si="11">+D76+D87</f>
        <v>19438442.27</v>
      </c>
      <c r="E89" s="33">
        <f t="shared" si="11"/>
        <v>15055336.810000002</v>
      </c>
      <c r="F89" s="33">
        <f t="shared" si="11"/>
        <v>13565091.49</v>
      </c>
      <c r="G89" s="33">
        <f t="shared" si="11"/>
        <v>13484875.639999999</v>
      </c>
      <c r="H89" s="33">
        <f t="shared" si="11"/>
        <v>12429593.869999999</v>
      </c>
      <c r="I89" s="33">
        <f t="shared" si="11"/>
        <v>14603348.900000004</v>
      </c>
      <c r="J89" s="33">
        <f t="shared" si="11"/>
        <v>0</v>
      </c>
      <c r="K89" s="33">
        <f t="shared" si="11"/>
        <v>0</v>
      </c>
      <c r="L89" s="33">
        <f t="shared" si="11"/>
        <v>0</v>
      </c>
      <c r="M89" s="33">
        <f t="shared" si="11"/>
        <v>0</v>
      </c>
      <c r="N89" s="33">
        <f t="shared" si="11"/>
        <v>0</v>
      </c>
    </row>
    <row r="90" spans="1:14" ht="15.75" x14ac:dyDescent="0.25">
      <c r="A90" s="10" t="s">
        <v>98</v>
      </c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2"/>
      <c r="M90" s="10"/>
      <c r="N90" s="10"/>
    </row>
    <row r="91" spans="1:14" ht="15.75" x14ac:dyDescent="0.25">
      <c r="A91" s="10" t="s">
        <v>105</v>
      </c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2"/>
      <c r="M91" s="10"/>
      <c r="N91" s="10"/>
    </row>
    <row r="92" spans="1:14" ht="15.75" x14ac:dyDescent="0.25">
      <c r="A92" s="10" t="s">
        <v>106</v>
      </c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2"/>
      <c r="M92" s="10"/>
      <c r="N92" s="10"/>
    </row>
    <row r="93" spans="1:14" ht="15.75" x14ac:dyDescent="0.25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2"/>
      <c r="M93" s="10"/>
      <c r="N93" s="10"/>
    </row>
    <row r="94" spans="1:14" ht="15.75" x14ac:dyDescent="0.25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2"/>
      <c r="M94" s="10"/>
      <c r="N94" s="10"/>
    </row>
    <row r="95" spans="1:14" ht="15.75" x14ac:dyDescent="0.25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2"/>
      <c r="M95" s="10"/>
      <c r="N95" s="10"/>
    </row>
    <row r="96" spans="1:14" ht="15.75" x14ac:dyDescent="0.25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2"/>
      <c r="M96" s="10"/>
      <c r="N96" s="10"/>
    </row>
    <row r="97" spans="1:14" ht="15.75" x14ac:dyDescent="0.25">
      <c r="A97" s="35"/>
      <c r="B97" s="35"/>
      <c r="C97" s="35"/>
      <c r="D97" s="10"/>
      <c r="E97" s="10"/>
      <c r="F97" s="10"/>
      <c r="G97" s="10"/>
      <c r="H97" s="10"/>
      <c r="I97" s="10"/>
      <c r="J97" s="10"/>
      <c r="K97" s="10"/>
      <c r="L97" s="12"/>
      <c r="M97" s="10"/>
      <c r="N97" s="10"/>
    </row>
    <row r="98" spans="1:14" ht="15.75" x14ac:dyDescent="0.25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2"/>
      <c r="M98" s="10"/>
      <c r="N98" s="10"/>
    </row>
    <row r="99" spans="1:14" ht="15.75" x14ac:dyDescent="0.25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2"/>
      <c r="M99" s="10"/>
      <c r="N99" s="10"/>
    </row>
    <row r="100" spans="1:14" ht="20.25" x14ac:dyDescent="0.3">
      <c r="A100" s="39" t="s">
        <v>102</v>
      </c>
      <c r="B100" s="39"/>
      <c r="C100" s="39"/>
      <c r="D100" s="39"/>
      <c r="E100" s="39"/>
      <c r="F100" s="39"/>
      <c r="G100" s="39"/>
      <c r="H100" s="39"/>
      <c r="I100" s="39"/>
      <c r="J100" s="39"/>
      <c r="K100" s="39"/>
      <c r="L100" s="39"/>
      <c r="M100" s="39"/>
      <c r="N100" s="39"/>
    </row>
    <row r="101" spans="1:14" ht="20.25" x14ac:dyDescent="0.3">
      <c r="A101" s="36" t="s">
        <v>103</v>
      </c>
      <c r="B101" s="36"/>
      <c r="C101" s="36"/>
      <c r="D101" s="36"/>
      <c r="E101" s="36"/>
      <c r="F101" s="36"/>
      <c r="G101" s="36"/>
      <c r="H101" s="36"/>
      <c r="I101" s="36"/>
      <c r="J101" s="36"/>
      <c r="K101" s="36"/>
      <c r="L101" s="36"/>
      <c r="M101" s="36"/>
      <c r="N101" s="36"/>
    </row>
    <row r="102" spans="1:14" ht="20.25" customHeight="1" x14ac:dyDescent="0.3">
      <c r="A102" s="36" t="s">
        <v>101</v>
      </c>
      <c r="B102" s="36"/>
      <c r="C102" s="36"/>
      <c r="D102" s="36"/>
      <c r="E102" s="36"/>
      <c r="F102" s="36"/>
      <c r="G102" s="36"/>
      <c r="H102" s="36"/>
      <c r="I102" s="36"/>
      <c r="J102" s="36"/>
      <c r="K102" s="36"/>
      <c r="L102" s="36"/>
      <c r="M102" s="36"/>
      <c r="N102" s="36"/>
    </row>
    <row r="103" spans="1:14" ht="20.25" customHeight="1" x14ac:dyDescent="0.3">
      <c r="A103" s="32"/>
      <c r="B103" s="32"/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</row>
    <row r="104" spans="1:14" ht="20.25" customHeight="1" x14ac:dyDescent="0.3">
      <c r="A104" s="32"/>
      <c r="B104" s="32"/>
      <c r="C104" s="32"/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</row>
    <row r="105" spans="1:14" ht="15.75" customHeight="1" x14ac:dyDescent="0.25">
      <c r="A105" s="31"/>
      <c r="B105" s="31"/>
      <c r="C105" s="31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</row>
    <row r="106" spans="1:14" ht="15.75" x14ac:dyDescent="0.25">
      <c r="A106" s="29" t="s">
        <v>91</v>
      </c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2"/>
      <c r="M106" s="10"/>
      <c r="N106" s="10"/>
    </row>
    <row r="107" spans="1:14" ht="15.75" x14ac:dyDescent="0.25">
      <c r="A107" s="30" t="s">
        <v>93</v>
      </c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2"/>
      <c r="M107" s="10"/>
      <c r="N107" s="10"/>
    </row>
    <row r="108" spans="1:14" ht="15.75" x14ac:dyDescent="0.25">
      <c r="A108" s="30" t="s">
        <v>94</v>
      </c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2"/>
      <c r="M108" s="10"/>
      <c r="N108" s="10"/>
    </row>
    <row r="109" spans="1:14" ht="15.75" x14ac:dyDescent="0.25">
      <c r="A109" s="30" t="s">
        <v>92</v>
      </c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2"/>
      <c r="M109" s="10"/>
      <c r="N109" s="10"/>
    </row>
    <row r="110" spans="1:14" ht="15.75" x14ac:dyDescent="0.25">
      <c r="A110" s="30" t="s">
        <v>95</v>
      </c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2"/>
      <c r="M110" s="10"/>
      <c r="N110" s="10"/>
    </row>
    <row r="111" spans="1:14" ht="15.75" x14ac:dyDescent="0.25">
      <c r="A111" s="30" t="s">
        <v>96</v>
      </c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2"/>
      <c r="M111" s="10"/>
      <c r="N111" s="10"/>
    </row>
    <row r="112" spans="1:14" ht="15.75" x14ac:dyDescent="0.25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2"/>
      <c r="M112" s="10"/>
      <c r="N112" s="10"/>
    </row>
    <row r="113" spans="1:14" ht="15.75" x14ac:dyDescent="0.25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2"/>
      <c r="M113" s="10"/>
      <c r="N113" s="10"/>
    </row>
    <row r="114" spans="1:14" ht="15.75" x14ac:dyDescent="0.25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2"/>
      <c r="M114" s="10"/>
      <c r="N114" s="10"/>
    </row>
    <row r="115" spans="1:14" ht="15.75" x14ac:dyDescent="0.25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2"/>
      <c r="M115" s="10"/>
      <c r="N115" s="10"/>
    </row>
    <row r="116" spans="1:14" ht="15.75" x14ac:dyDescent="0.25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2"/>
      <c r="M116" s="10"/>
      <c r="N116" s="10"/>
    </row>
    <row r="117" spans="1:14" ht="15.75" x14ac:dyDescent="0.25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2"/>
      <c r="M117" s="10"/>
      <c r="N117" s="10"/>
    </row>
    <row r="118" spans="1:14" ht="15.75" x14ac:dyDescent="0.25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2"/>
      <c r="M118" s="10"/>
      <c r="N118" s="10"/>
    </row>
    <row r="119" spans="1:14" ht="15.75" x14ac:dyDescent="0.25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2"/>
      <c r="M119" s="10"/>
      <c r="N119" s="10"/>
    </row>
    <row r="120" spans="1:14" ht="15.75" x14ac:dyDescent="0.25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2"/>
      <c r="M120" s="10"/>
      <c r="N120" s="10"/>
    </row>
    <row r="121" spans="1:14" ht="15.75" x14ac:dyDescent="0.25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2"/>
      <c r="M121" s="10"/>
      <c r="N121" s="10"/>
    </row>
    <row r="122" spans="1:14" ht="15.75" x14ac:dyDescent="0.25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2"/>
      <c r="M122" s="10"/>
      <c r="N122" s="10"/>
    </row>
    <row r="123" spans="1:14" ht="15.75" x14ac:dyDescent="0.25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2"/>
      <c r="M123" s="10"/>
      <c r="N123" s="10"/>
    </row>
    <row r="124" spans="1:14" ht="15.75" x14ac:dyDescent="0.25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2"/>
      <c r="M124" s="10"/>
      <c r="N124" s="10"/>
    </row>
    <row r="125" spans="1:14" ht="15.75" x14ac:dyDescent="0.25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2"/>
      <c r="M125" s="10"/>
      <c r="N125" s="10"/>
    </row>
    <row r="126" spans="1:14" ht="15.75" x14ac:dyDescent="0.25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2"/>
      <c r="M126" s="10"/>
      <c r="N126" s="10"/>
    </row>
    <row r="127" spans="1:14" ht="15.75" x14ac:dyDescent="0.25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2"/>
      <c r="M127" s="10"/>
      <c r="N127" s="10"/>
    </row>
  </sheetData>
  <mergeCells count="11">
    <mergeCell ref="A102:N102"/>
    <mergeCell ref="D2:H2"/>
    <mergeCell ref="D3:H3"/>
    <mergeCell ref="D7:H7"/>
    <mergeCell ref="A8:N8"/>
    <mergeCell ref="A9:N9"/>
    <mergeCell ref="A4:N4"/>
    <mergeCell ref="A5:N5"/>
    <mergeCell ref="A6:N6"/>
    <mergeCell ref="A100:N100"/>
    <mergeCell ref="A101:N101"/>
  </mergeCells>
  <printOptions horizontalCentered="1"/>
  <pageMargins left="0.31496062992125984" right="0.70866141732283472" top="0.74803149606299213" bottom="0.74803149606299213" header="0.31496062992125984" footer="0.31496062992125984"/>
  <pageSetup scale="40" orientation="landscape" r:id="rId1"/>
  <rowBreaks count="1" manualBreakCount="1">
    <brk id="41" max="2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Plantilla Ejecución </vt:lpstr>
      <vt:lpstr>'Plantilla Ejecución 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Usuario</cp:lastModifiedBy>
  <cp:lastPrinted>2021-08-05T20:52:58Z</cp:lastPrinted>
  <dcterms:created xsi:type="dcterms:W3CDTF">2018-04-17T18:57:16Z</dcterms:created>
  <dcterms:modified xsi:type="dcterms:W3CDTF">2021-09-06T18:14:58Z</dcterms:modified>
</cp:coreProperties>
</file>